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J15" i="1" l="1"/>
  <c r="J13" i="1"/>
  <c r="I15" i="1"/>
  <c r="I13" i="1"/>
  <c r="H15" i="1"/>
  <c r="H13" i="1"/>
  <c r="J5" i="1"/>
  <c r="I5" i="1"/>
  <c r="H5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<sst xmlns="http://schemas.openxmlformats.org/spreadsheetml/2006/main" count="43" uniqueCount="38">
  <si>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</si>
  <si>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</si>
  <si>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</si>
  <si>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</si>
  <si>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</si>
  <si>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</si>
  <si>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</si>
  <si>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</si>
  <si>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</si>
  <si>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</si>
  <si>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</si>
  <si>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</si>
  <si>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</si>
  <si>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</si>
  <si>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</si>
  <si>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</si>
  <si>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</si>
  <si>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</si>
  <si>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</si>
  <si>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</si>
  <si>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</si>
  <si>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</si>
  <si>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</si>
  <si>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"Тимоновская СОШ" Валуйского района Белгородской области</t>
  </si>
  <si>
    <t>Хлеб пшеничный</t>
  </si>
  <si>
    <t>Лимонный напиток</t>
  </si>
  <si>
    <t>Сгущенное молоко</t>
  </si>
  <si>
    <t>Пудинг творожный</t>
  </si>
  <si>
    <t>Кофейный напиток</t>
  </si>
  <si>
    <t xml:space="preserve">Борщ со свежей капустой </t>
  </si>
  <si>
    <t>Плов  с  птицей</t>
  </si>
  <si>
    <t>ПР</t>
  </si>
  <si>
    <t>Салат из  свежих помидоров и огурцов с растительным маслом</t>
  </si>
  <si>
    <t>Фрукты (Яблоко свежее)</t>
  </si>
  <si>
    <t>Шоколад Аленка</t>
  </si>
  <si>
    <t>21.22</t>
  </si>
  <si>
    <t>Завтрак          1-4 кл.</t>
  </si>
  <si>
    <t>Завтрак           5-11кл.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</si>
</sst>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2" fillId="2" borderId="2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1" fillId="2" borderId="4" xfId="0" applyFont="1" applyFill="1" applyBorder="1"/>
    <xf numFmtId="2" fontId="1" fillId="3" borderId="17" xfId="0" applyNumberFormat="1" applyFont="1" applyFill="1" applyBorder="1" applyAlignment="1">
      <alignment horizontal="center" vertical="top"/>
    </xf>
    <xf numFmtId="0" fontId="1" fillId="3" borderId="17" xfId="0" applyNumberFormat="1" applyFont="1" applyFill="1" applyBorder="1" applyAlignment="1">
      <alignment horizontal="center" vertical="top"/>
    </xf>
    <xf numFmtId="164" fontId="1" fillId="3" borderId="17" xfId="0" applyNumberFormat="1" applyFont="1" applyFill="1" applyBorder="1" applyAlignment="1">
      <alignment horizontal="center" vertical="top"/>
    </xf>
    <xf numFmtId="0" fontId="2" fillId="2" borderId="15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wrapText="1"/>
    </xf>
    <xf numFmtId="0" fontId="1" fillId="2" borderId="6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19</v>
      </c>
      <c r="F1" s="7"/>
      <c r="I1" t="s">
        <v>1</v>
      </c>
      <c r="J1" s="6">
        <v>44624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38" t="s">
        <v>36</v>
      </c>
      <c r="B4" s="39" t="s">
        <v>10</v>
      </c>
      <c r="C4" s="8"/>
      <c r="D4" s="15" t="s">
        <v>26</v>
      </c>
      <c r="E4" s="40">
        <v>15</v>
      </c>
      <c r="F4" s="41">
        <v>4.05</v>
      </c>
      <c r="G4" s="41">
        <v>57.6</v>
      </c>
      <c r="H4" s="41">
        <v>0.1</v>
      </c>
      <c r="I4" s="42">
        <v>0</v>
      </c>
      <c r="J4" s="43">
        <v>14.3</v>
      </c>
    </row>
    <row r="5" spans="1:10" x14ac:dyDescent="0.25">
      <c r="A5" s="1"/>
      <c r="B5" s="20"/>
      <c r="C5" s="9">
        <v>222</v>
      </c>
      <c r="D5" s="21" t="s">
        <v>27</v>
      </c>
      <c r="E5" s="16">
        <v>150</v>
      </c>
      <c r="F5" s="17">
        <v>36.409999999999997</v>
      </c>
      <c r="G5" s="17">
        <v>278.06</v>
      </c>
      <c r="H5" s="17">
        <f>14.92*F5/170</f>
        <v>3.19551294117647</v>
      </c>
      <c r="I5" s="17">
        <f>14.38*F5/170</f>
        <v>3.0798576470588235</v>
      </c>
      <c r="J5" s="17">
        <f>31.51*F5/170</f>
        <v>6.7487005882352937</v>
      </c>
    </row>
    <row r="6" spans="1:10" x14ac:dyDescent="0.25">
      <c r="A6" s="1"/>
      <c r="B6" s="20" t="s">
        <v>11</v>
      </c>
      <c r="C6" s="9"/>
      <c r="D6" s="11" t="s">
        <v>28</v>
      </c>
      <c r="E6" s="16">
        <v>200</v>
      </c>
      <c r="F6" s="17">
        <v>13.17</v>
      </c>
      <c r="G6" s="17">
        <v>62.46</v>
      </c>
      <c r="H6" s="17">
        <v>0.26</v>
      </c>
      <c r="I6" s="17">
        <v>0.06</v>
      </c>
      <c r="J6" s="17">
        <v>15.22</v>
      </c>
    </row>
    <row r="7" spans="1:10" x14ac:dyDescent="0.25">
      <c r="A7" s="1"/>
      <c r="B7" s="22"/>
      <c r="C7" s="23"/>
      <c r="D7" s="24" t="s">
        <v>34</v>
      </c>
      <c r="E7" s="16">
        <v>30</v>
      </c>
      <c r="F7" s="17" t="s">
        <v>35</v>
      </c>
      <c r="G7" s="17">
        <v>245</v>
      </c>
      <c r="H7" s="17">
        <v>2.5</v>
      </c>
      <c r="I7" s="17">
        <v>12.5</v>
      </c>
      <c r="J7" s="17">
        <v>29</v>
      </c>
    </row>
    <row r="8" spans="1:10" ht="15.75" thickBot="1" x14ac:dyDescent="0.3">
      <c r="A8" s="2"/>
      <c r="B8" s="22"/>
      <c r="C8" s="25"/>
      <c r="D8" s="26"/>
      <c r="E8" s="18"/>
      <c r="F8" s="17"/>
      <c r="G8" s="17"/>
      <c r="H8" s="17"/>
      <c r="I8" s="17"/>
      <c r="J8" s="17"/>
    </row>
    <row r="9" spans="1:10" ht="30" x14ac:dyDescent="0.25">
      <c r="A9" s="38" t="s">
        <v>37</v>
      </c>
      <c r="B9" s="39" t="s">
        <v>10</v>
      </c>
      <c r="C9" s="8"/>
      <c r="D9" s="15" t="s">
        <v>26</v>
      </c>
      <c r="E9" s="40">
        <v>15</v>
      </c>
      <c r="F9" s="41">
        <v>4.05</v>
      </c>
      <c r="G9" s="41">
        <v>57.6</v>
      </c>
      <c r="H9" s="41">
        <v>0.1</v>
      </c>
      <c r="I9" s="42">
        <v>0</v>
      </c>
      <c r="J9" s="43">
        <v>14.3</v>
      </c>
    </row>
    <row r="10" spans="1:10" x14ac:dyDescent="0.25">
      <c r="A10" s="1"/>
      <c r="B10" s="20"/>
      <c r="C10" s="9">
        <v>222</v>
      </c>
      <c r="D10" s="21" t="s">
        <v>27</v>
      </c>
      <c r="E10" s="16">
        <v>150</v>
      </c>
      <c r="F10" s="17">
        <v>36.409999999999997</v>
      </c>
      <c r="G10" s="17">
        <v>278.06</v>
      </c>
      <c r="H10" s="17">
        <f>14.92*F10/170</f>
        <v>3.19551294117647</v>
      </c>
      <c r="I10" s="17">
        <f>14.38*F10/170</f>
        <v>3.0798576470588235</v>
      </c>
      <c r="J10" s="17">
        <f>31.51*F10/170</f>
        <v>6.7487005882352937</v>
      </c>
    </row>
    <row r="11" spans="1:10" x14ac:dyDescent="0.25">
      <c r="A11" s="1"/>
      <c r="B11" s="20" t="s">
        <v>11</v>
      </c>
      <c r="C11" s="9"/>
      <c r="D11" s="11" t="s">
        <v>28</v>
      </c>
      <c r="E11" s="16">
        <v>200</v>
      </c>
      <c r="F11" s="17">
        <v>13.17</v>
      </c>
      <c r="G11" s="17">
        <v>62.46</v>
      </c>
      <c r="H11" s="17">
        <v>0.26</v>
      </c>
      <c r="I11" s="17">
        <v>0.06</v>
      </c>
      <c r="J11" s="17">
        <v>15.22</v>
      </c>
    </row>
    <row r="12" spans="1:10" ht="15.75" thickBot="1" x14ac:dyDescent="0.3">
      <c r="A12" s="2"/>
      <c r="B12" s="27"/>
      <c r="C12" s="25"/>
      <c r="D12" s="28"/>
      <c r="E12" s="16"/>
      <c r="F12" s="17"/>
      <c r="G12" s="17"/>
      <c r="H12" s="17"/>
      <c r="I12" s="17"/>
      <c r="J12" s="17"/>
    </row>
    <row r="13" spans="1:10" ht="30" x14ac:dyDescent="0.25">
      <c r="A13" s="1" t="s">
        <v>12</v>
      </c>
      <c r="B13" s="29" t="s">
        <v>13</v>
      </c>
      <c r="C13" s="22">
        <v>24</v>
      </c>
      <c r="D13" s="10" t="s">
        <v>32</v>
      </c>
      <c r="E13" s="40">
        <v>60</v>
      </c>
      <c r="F13" s="41">
        <v>10.72</v>
      </c>
      <c r="G13" s="41">
        <v>25.6</v>
      </c>
      <c r="H13" s="41">
        <f>0.3*F13/60</f>
        <v>5.3600000000000002E-2</v>
      </c>
      <c r="I13" s="41">
        <f>2*F13/60</f>
        <v>0.35733333333333334</v>
      </c>
      <c r="J13" s="41">
        <f>1.6*F13/60</f>
        <v>0.28586666666666666</v>
      </c>
    </row>
    <row r="14" spans="1:10" x14ac:dyDescent="0.25">
      <c r="A14" s="1"/>
      <c r="B14" s="20" t="s">
        <v>14</v>
      </c>
      <c r="C14" s="22">
        <v>82</v>
      </c>
      <c r="D14" s="11" t="s">
        <v>29</v>
      </c>
      <c r="E14" s="18">
        <v>250</v>
      </c>
      <c r="F14" s="17">
        <v>12.7</v>
      </c>
      <c r="G14" s="17">
        <v>85.84</v>
      </c>
      <c r="H14" s="17">
        <v>2.4300000000000002</v>
      </c>
      <c r="I14" s="17">
        <v>3.12</v>
      </c>
      <c r="J14" s="17">
        <v>12.01</v>
      </c>
    </row>
    <row r="15" spans="1:10" x14ac:dyDescent="0.25">
      <c r="A15" s="1"/>
      <c r="B15" s="20" t="s">
        <v>15</v>
      </c>
      <c r="C15" s="22">
        <v>291</v>
      </c>
      <c r="D15" s="11" t="s">
        <v>30</v>
      </c>
      <c r="E15" s="16">
        <v>200</v>
      </c>
      <c r="F15" s="17">
        <v>27.91</v>
      </c>
      <c r="G15" s="17">
        <v>427.98</v>
      </c>
      <c r="H15" s="17">
        <f>F15*18.63/200</f>
        <v>2.5998165000000002</v>
      </c>
      <c r="I15" s="17">
        <f>F15*21.78/200</f>
        <v>3.0393990000000004</v>
      </c>
      <c r="J15" s="17">
        <f>F15*39.36/200</f>
        <v>5.4926879999999993</v>
      </c>
    </row>
    <row r="16" spans="1:10" x14ac:dyDescent="0.25">
      <c r="A16" s="1"/>
      <c r="B16" s="20" t="s">
        <v>16</v>
      </c>
      <c r="C16" s="22"/>
      <c r="D16" s="11"/>
      <c r="E16" s="44"/>
      <c r="F16" s="45"/>
      <c r="G16" s="45"/>
      <c r="H16" s="45"/>
      <c r="I16" s="45"/>
      <c r="J16" s="45"/>
    </row>
    <row r="17" spans="1:10" x14ac:dyDescent="0.25">
      <c r="A17" s="1"/>
      <c r="B17" s="20" t="s">
        <v>17</v>
      </c>
      <c r="C17" s="27">
        <v>342</v>
      </c>
      <c r="D17" s="11" t="s">
        <v>25</v>
      </c>
      <c r="E17" s="16">
        <v>200</v>
      </c>
      <c r="F17" s="17">
        <v>2.4</v>
      </c>
      <c r="G17" s="45"/>
      <c r="H17" s="17">
        <v>0.16</v>
      </c>
      <c r="I17" s="18">
        <v>0.16</v>
      </c>
      <c r="J17" s="19">
        <v>27.87</v>
      </c>
    </row>
    <row r="18" spans="1:10" x14ac:dyDescent="0.25">
      <c r="A18" s="1"/>
      <c r="B18" s="20" t="s">
        <v>20</v>
      </c>
      <c r="C18" s="9"/>
      <c r="D18" s="11"/>
      <c r="E18" s="44"/>
      <c r="F18" s="45"/>
      <c r="G18" s="44"/>
      <c r="H18" s="44"/>
      <c r="I18" s="44"/>
      <c r="J18" s="46"/>
    </row>
    <row r="19" spans="1:10" ht="15.75" thickBot="1" x14ac:dyDescent="0.3">
      <c r="A19" s="1"/>
      <c r="B19" s="20" t="s">
        <v>18</v>
      </c>
      <c r="C19" s="27" t="s">
        <v>31</v>
      </c>
      <c r="D19" s="11" t="s">
        <v>24</v>
      </c>
      <c r="E19" s="44">
        <v>60</v>
      </c>
      <c r="F19" s="45">
        <v>2.82</v>
      </c>
      <c r="G19" s="47">
        <v>104.4</v>
      </c>
      <c r="H19" s="47">
        <v>3.96</v>
      </c>
      <c r="I19" s="47">
        <v>0.72</v>
      </c>
      <c r="J19" s="47">
        <v>20.52</v>
      </c>
    </row>
    <row r="20" spans="1:10" x14ac:dyDescent="0.25">
      <c r="A20" s="1"/>
      <c r="B20" s="12"/>
      <c r="C20" s="12"/>
      <c r="D20" s="13" t="s">
        <v>33</v>
      </c>
      <c r="E20" s="48">
        <v>110</v>
      </c>
      <c r="F20" s="17">
        <v>8.4499999999999993</v>
      </c>
      <c r="G20" s="30">
        <v>37.799999999999997</v>
      </c>
      <c r="H20" s="30">
        <v>0.9</v>
      </c>
      <c r="I20" s="31">
        <v>0.2</v>
      </c>
      <c r="J20" s="32">
        <v>8.1</v>
      </c>
    </row>
    <row r="21" spans="1:10" ht="15.75" thickBot="1" x14ac:dyDescent="0.3">
      <c r="A21" s="2"/>
      <c r="B21" s="33"/>
      <c r="C21" s="34"/>
      <c r="D21" s="16"/>
      <c r="E21" s="17"/>
      <c r="F21" s="30"/>
      <c r="G21" s="31"/>
      <c r="H21" s="32"/>
      <c r="I21" s="30"/>
      <c r="J21" s="14"/>
    </row>
  </sheetData>
  <mergeCells count="2">
    <mergeCell ref="B21:C2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2022-03-11T09:54:48Z</dcterms:modified>
</cp:coreProperties>
</file>