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.05.21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J16" i="2"/>
  <c r="I16" i="2"/>
  <c r="H16" i="2"/>
  <c r="J15" i="2"/>
  <c r="I15" i="2"/>
  <c r="H15" i="2"/>
  <c r="J14" i="2"/>
  <c r="I14" i="2"/>
  <c r="H14" i="2"/>
  <c r="J13" i="2"/>
  <c r="I13" i="2"/>
  <c r="H13" i="2"/>
  <c r="J4" i="2"/>
  <c r="I4" i="2"/>
  <c r="H4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<sst xmlns="http://schemas.openxmlformats.org/spreadsheetml/2006/main" count="40" uniqueCount="39">
  <si>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</si>
  <si>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</si>
  <si>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</si>
  <si>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</si>
  <si>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</si>
  <si>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</si>
  <si>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</si>
  <si>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</si>
  <si>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</si>
  <si>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</si>
  <si>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</si>
  <si>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</si>
  <si>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</si>
  <si>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</si>
  <si>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</si>
  <si>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</si>
  <si>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</si>
  <si>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</si>
  <si>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</si>
  <si>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</si>
  <si>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</si>
  <si>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</si>
  <si>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</si>
  <si>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</si>
  <si>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молоко</t>
  </si>
  <si>
    <t>Молоко</t>
  </si>
  <si>
    <t>Яблоко свежее</t>
  </si>
  <si>
    <t>МОУ "Тимоновская СОШ" Валуйского района Белгородская область</t>
  </si>
  <si>
    <t>Блинчики с начинкой</t>
  </si>
  <si>
    <t xml:space="preserve">Сгущеное молоко </t>
  </si>
  <si>
    <t>Чай  с лимоном</t>
  </si>
  <si>
    <t>ПР</t>
  </si>
  <si>
    <t xml:space="preserve">Салат из  свежих помидоров и огурцов с растительным маслом </t>
  </si>
  <si>
    <t>Борщ "Сибирский" с фасолью</t>
  </si>
  <si>
    <t>Гуляш</t>
  </si>
  <si>
    <t>Макаронные изделия отварные с маслом сливочным</t>
  </si>
  <si>
    <t>Лимонный напиток</t>
  </si>
  <si>
    <t>Хлеб пшеничный</t>
  </si>
  <si>
    <t xml:space="preserve">Завтрак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</si>
</sst>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20</v>
      </c>
      <c r="F1" s="12"/>
      <c r="I1" t="s">
        <v>1</v>
      </c>
      <c r="J1" s="11">
        <v>44641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29" t="s">
        <v>38</v>
      </c>
      <c r="B4" s="31" t="s">
        <v>10</v>
      </c>
      <c r="C4" s="32">
        <v>15</v>
      </c>
      <c r="D4" s="25" t="s">
        <v>28</v>
      </c>
      <c r="E4" s="33">
        <v>90</v>
      </c>
      <c r="F4" s="34">
        <v>17.3</v>
      </c>
      <c r="G4" s="30">
        <v>359.28</v>
      </c>
      <c r="H4" s="34">
        <f>2.32*F4/10</f>
        <v>4.0135999999999994</v>
      </c>
      <c r="I4" s="34">
        <f>3.4*F4/10</f>
        <v>5.8819999999999997</v>
      </c>
      <c r="J4" s="34">
        <f>0.01*F4/10</f>
        <v>1.7300000000000003E-2</v>
      </c>
    </row>
    <row r="5" spans="1:10" ht="15.75" thickBot="1" x14ac:dyDescent="0.3">
      <c r="A5" s="3"/>
      <c r="B5" s="35"/>
      <c r="C5" s="32"/>
      <c r="D5" s="26" t="s">
        <v>29</v>
      </c>
      <c r="E5" s="33">
        <v>10</v>
      </c>
      <c r="F5" s="34">
        <v>2.7</v>
      </c>
      <c r="G5" s="34">
        <v>39.92</v>
      </c>
      <c r="H5" s="34">
        <v>2.3199999999999998</v>
      </c>
      <c r="I5" s="34">
        <v>3.4</v>
      </c>
      <c r="J5" s="34">
        <v>0.01</v>
      </c>
    </row>
    <row r="6" spans="1:10" ht="15.75" thickBot="1" x14ac:dyDescent="0.3">
      <c r="A6" s="3"/>
      <c r="B6" s="31" t="s">
        <v>18</v>
      </c>
      <c r="C6" s="36">
        <v>173</v>
      </c>
      <c r="D6" s="27" t="s">
        <v>26</v>
      </c>
      <c r="E6" s="33">
        <v>100</v>
      </c>
      <c r="F6" s="34">
        <v>8.15</v>
      </c>
      <c r="G6" s="30">
        <v>37.799999999999997</v>
      </c>
      <c r="H6" s="37">
        <v>0.9</v>
      </c>
      <c r="I6" s="38">
        <v>0.2</v>
      </c>
      <c r="J6" s="39">
        <v>8.1</v>
      </c>
    </row>
    <row r="7" spans="1:10" ht="15.75" thickBot="1" x14ac:dyDescent="0.3">
      <c r="A7" s="3"/>
      <c r="B7" s="35" t="s">
        <v>11</v>
      </c>
      <c r="C7" s="40">
        <v>376</v>
      </c>
      <c r="D7" s="26" t="s">
        <v>30</v>
      </c>
      <c r="E7" s="33">
        <v>200</v>
      </c>
      <c r="F7" s="34">
        <v>2.48</v>
      </c>
      <c r="G7" s="30">
        <v>61.29</v>
      </c>
      <c r="H7" s="34">
        <v>0.2</v>
      </c>
      <c r="I7" s="34">
        <v>0.05</v>
      </c>
      <c r="J7" s="34">
        <v>15.01</v>
      </c>
    </row>
    <row r="8" spans="1:10" x14ac:dyDescent="0.25">
      <c r="A8" s="3"/>
      <c r="B8" s="2" t="s">
        <v>25</v>
      </c>
      <c r="C8" s="41"/>
      <c r="D8" s="26" t="s">
        <v>24</v>
      </c>
      <c r="E8" s="33">
        <v>200</v>
      </c>
      <c r="F8" s="34">
        <v>23</v>
      </c>
      <c r="G8" s="42">
        <v>149.30000000000001</v>
      </c>
      <c r="H8" s="34">
        <v>3.5</v>
      </c>
      <c r="I8" s="42">
        <v>3.7</v>
      </c>
      <c r="J8" s="42">
        <v>25.5</v>
      </c>
    </row>
    <row r="9" spans="1:10" ht="15.75" thickBot="1" x14ac:dyDescent="0.3">
      <c r="A9" s="4"/>
      <c r="B9" s="2"/>
      <c r="C9" s="41"/>
      <c r="D9" s="26"/>
      <c r="E9" s="33"/>
      <c r="F9" s="34"/>
      <c r="G9" s="42"/>
      <c r="H9" s="34"/>
      <c r="I9" s="42"/>
      <c r="J9" s="42"/>
    </row>
    <row r="10" spans="1:10" ht="15.75" thickBot="1" x14ac:dyDescent="0.3">
      <c r="A10" s="29" t="s">
        <v>38</v>
      </c>
      <c r="B10" s="46"/>
      <c r="C10" s="32"/>
      <c r="D10" s="25"/>
      <c r="E10" s="33"/>
      <c r="F10" s="34"/>
      <c r="G10" s="30"/>
      <c r="H10" s="34"/>
      <c r="I10" s="34"/>
      <c r="J10" s="34"/>
    </row>
    <row r="11" spans="1:10" ht="15.75" thickBot="1" x14ac:dyDescent="0.3">
      <c r="A11" s="3"/>
      <c r="B11" s="35"/>
      <c r="C11" s="40"/>
      <c r="D11" s="26"/>
      <c r="E11" s="33"/>
      <c r="F11" s="34"/>
      <c r="G11" s="30"/>
      <c r="H11" s="34"/>
      <c r="I11" s="34"/>
      <c r="J11" s="34"/>
    </row>
    <row r="12" spans="1:10" ht="15.75" thickBot="1" x14ac:dyDescent="0.3">
      <c r="A12" s="4"/>
      <c r="B12" s="2"/>
      <c r="C12" s="41"/>
      <c r="D12" s="26"/>
      <c r="E12" s="33"/>
      <c r="F12" s="34"/>
      <c r="G12" s="42"/>
      <c r="H12" s="34"/>
      <c r="I12" s="42"/>
      <c r="J12" s="42"/>
    </row>
    <row r="13" spans="1:10" ht="30.75" thickBot="1" x14ac:dyDescent="0.3">
      <c r="A13" s="3" t="s">
        <v>12</v>
      </c>
      <c r="B13" s="43" t="s">
        <v>13</v>
      </c>
      <c r="C13" s="40">
        <v>24</v>
      </c>
      <c r="D13" s="28" t="s">
        <v>32</v>
      </c>
      <c r="E13" s="33">
        <v>60</v>
      </c>
      <c r="F13" s="34">
        <v>10.42</v>
      </c>
      <c r="G13" s="30">
        <v>25.6</v>
      </c>
      <c r="H13" s="34">
        <f>0.3*F13/60</f>
        <v>5.21E-2</v>
      </c>
      <c r="I13" s="34">
        <f>2*F13/60</f>
        <v>0.34733333333333333</v>
      </c>
      <c r="J13" s="34">
        <f>1.6*F13/60</f>
        <v>0.27786666666666665</v>
      </c>
    </row>
    <row r="14" spans="1:10" ht="15.75" thickBot="1" x14ac:dyDescent="0.3">
      <c r="A14" s="3"/>
      <c r="B14" s="35" t="s">
        <v>14</v>
      </c>
      <c r="C14" s="40">
        <v>84</v>
      </c>
      <c r="D14" s="26" t="s">
        <v>33</v>
      </c>
      <c r="E14" s="44">
        <v>250</v>
      </c>
      <c r="F14" s="34">
        <v>11.76</v>
      </c>
      <c r="G14" s="30">
        <v>102.36</v>
      </c>
      <c r="H14" s="34">
        <f>1.77*F14/200</f>
        <v>0.104076</v>
      </c>
      <c r="I14" s="34">
        <f>2.65*F14/200</f>
        <v>0.15581999999999999</v>
      </c>
      <c r="J14" s="34">
        <f>12.74*F14/200</f>
        <v>0.74911199999999989</v>
      </c>
    </row>
    <row r="15" spans="1:10" ht="15.75" thickBot="1" x14ac:dyDescent="0.3">
      <c r="A15" s="3"/>
      <c r="B15" s="35" t="s">
        <v>15</v>
      </c>
      <c r="C15" s="36">
        <v>261</v>
      </c>
      <c r="D15" s="26" t="s">
        <v>34</v>
      </c>
      <c r="E15" s="33">
        <v>100</v>
      </c>
      <c r="F15" s="34">
        <v>29.75</v>
      </c>
      <c r="G15" s="30">
        <v>215.53</v>
      </c>
      <c r="H15" s="34">
        <f>14.4*F15/100</f>
        <v>4.2840000000000007</v>
      </c>
      <c r="I15" s="45">
        <f>14.718*F15/100</f>
        <v>4.3786050000000003</v>
      </c>
      <c r="J15" s="45">
        <f>6.368*F15/100</f>
        <v>1.8944800000000002</v>
      </c>
    </row>
    <row r="16" spans="1:10" ht="30.75" thickBot="1" x14ac:dyDescent="0.3">
      <c r="A16" s="3"/>
      <c r="B16" s="35" t="s">
        <v>16</v>
      </c>
      <c r="C16" s="40">
        <v>203</v>
      </c>
      <c r="D16" s="26" t="s">
        <v>35</v>
      </c>
      <c r="E16" s="33">
        <v>180</v>
      </c>
      <c r="F16" s="34">
        <v>7.85</v>
      </c>
      <c r="G16" s="30">
        <v>239.36</v>
      </c>
      <c r="H16" s="34">
        <f>5.7*F16/150</f>
        <v>0.29830000000000001</v>
      </c>
      <c r="I16" s="34">
        <f>3.43*F16/150</f>
        <v>0.17950333333333332</v>
      </c>
      <c r="J16" s="34">
        <f>36.45*F16/150</f>
        <v>1.9075499999999999</v>
      </c>
    </row>
    <row r="17" spans="1:10" ht="15.75" thickBot="1" x14ac:dyDescent="0.3">
      <c r="A17" s="3"/>
      <c r="B17" s="35" t="s">
        <v>17</v>
      </c>
      <c r="C17" s="40">
        <v>342</v>
      </c>
      <c r="D17" s="26" t="s">
        <v>36</v>
      </c>
      <c r="E17" s="33">
        <v>200</v>
      </c>
      <c r="F17" s="34">
        <v>2.4</v>
      </c>
      <c r="G17" s="30">
        <v>113.56</v>
      </c>
      <c r="H17" s="34">
        <v>0.16</v>
      </c>
      <c r="I17" s="44">
        <v>0.16</v>
      </c>
      <c r="J17" s="45">
        <v>27.87</v>
      </c>
    </row>
    <row r="18" spans="1:10" ht="15.75" thickBot="1" x14ac:dyDescent="0.3">
      <c r="A18" s="3"/>
      <c r="B18" s="35" t="s">
        <v>21</v>
      </c>
      <c r="C18" s="36" t="s">
        <v>31</v>
      </c>
      <c r="D18" s="26" t="s">
        <v>37</v>
      </c>
      <c r="E18" s="33">
        <v>60</v>
      </c>
      <c r="F18" s="34">
        <v>2.82</v>
      </c>
      <c r="G18" s="30">
        <v>93.76</v>
      </c>
      <c r="H18" s="34">
        <f>1.52*F18/30</f>
        <v>0.14287999999999998</v>
      </c>
      <c r="I18" s="42">
        <f>0.16*F18/30</f>
        <v>1.504E-2</v>
      </c>
      <c r="J18" s="42">
        <f>9.84*F18/30</f>
        <v>0.92496</v>
      </c>
    </row>
    <row r="19" spans="1:10" x14ac:dyDescent="0.25">
      <c r="A19" s="3"/>
      <c r="B19" s="1" t="s">
        <v>19</v>
      </c>
      <c r="C19" s="21"/>
      <c r="D19" s="20"/>
      <c r="E19" s="22"/>
      <c r="F19" s="23"/>
      <c r="G19" s="22"/>
      <c r="H19" s="22"/>
      <c r="I19" s="22"/>
      <c r="J19" s="24"/>
    </row>
    <row r="20" spans="1:10" x14ac:dyDescent="0.25">
      <c r="A20" s="3"/>
      <c r="B20" s="14"/>
      <c r="C20" s="14"/>
      <c r="D20" s="19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18"/>
      <c r="E21" s="9"/>
      <c r="F21" s="13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2022-03-17T09:35:54Z</dcterms:modified>
</cp:coreProperties>
</file>