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9.05.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5" i="1"/>
  <c r="I15" i="1"/>
  <c r="H15" i="1"/>
  <c r="J14" i="1"/>
  <c r="I14" i="1"/>
  <c r="H14" i="1"/>
  <c r="J12" i="1"/>
  <c r="I12" i="1"/>
  <c r="H12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<sst xmlns="http://schemas.openxmlformats.org/spreadsheetml/2006/main" count="39" uniqueCount="39">
  <si>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</si>
  <si>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</si>
  <si>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</si>
  <si>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</si>
  <si>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</si>
  <si>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</si>
  <si>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</si>
  <si>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</si>
  <si>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</si>
  <si>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</si>
  <si>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</si>
  <si>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</si>
  <si>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</si>
  <si>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</si>
  <si>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</si>
  <si>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</si>
  <si>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</si>
  <si>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</si>
  <si>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</si>
  <si>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</si>
  <si>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</si>
  <si>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</si>
  <si>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</si>
  <si>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</si>
  <si>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</si>
  <si>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МОУ "Тимоновская СОШ" Валуйского района Белгородская область</t>
  </si>
  <si>
    <t>Бутерброд с сыром /с маслом</t>
  </si>
  <si>
    <t>Каша Дружба молочная с маслом сливочным</t>
  </si>
  <si>
    <t>Чай с лимоном</t>
  </si>
  <si>
    <t>Яблоко свежее</t>
  </si>
  <si>
    <t>200//4</t>
  </si>
  <si>
    <t>ПР</t>
  </si>
  <si>
    <t>Салат из свежих овощей</t>
  </si>
  <si>
    <t>Суп картофельный с рыбными консервами</t>
  </si>
  <si>
    <t>Каша рассыпчатая (гречневая )</t>
  </si>
  <si>
    <t xml:space="preserve">Компот из быстрозамороженных ягод  </t>
  </si>
  <si>
    <t xml:space="preserve">Завтрак         </t>
  </si>
  <si>
    <t xml:space="preserve">Завтрак 2         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</si>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</sst>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/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2" fontId="2" fillId="3" borderId="17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25</v>
      </c>
      <c r="C1" s="48"/>
      <c r="D1" s="49"/>
      <c r="E1" t="s">
        <v>20</v>
      </c>
      <c r="F1" s="10"/>
      <c r="I1" t="s">
        <v>1</v>
      </c>
      <c r="J1" s="9">
        <v>44659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40" t="s">
        <v>36</v>
      </c>
      <c r="B4" s="27"/>
      <c r="C4" s="18">
        <v>15</v>
      </c>
      <c r="D4" s="19" t="s">
        <v>26</v>
      </c>
      <c r="E4" s="28">
        <v>70</v>
      </c>
      <c r="F4" s="29">
        <v>25.1</v>
      </c>
      <c r="G4" s="41">
        <v>279.44</v>
      </c>
      <c r="H4" s="29">
        <f>2.32*F4/10</f>
        <v>5.8231999999999999</v>
      </c>
      <c r="I4" s="29">
        <f>3.4*F4/10</f>
        <v>8.5340000000000007</v>
      </c>
      <c r="J4" s="29">
        <f>0.01*F4/10</f>
        <v>2.5100000000000001E-2</v>
      </c>
      <c r="K4" s="42"/>
    </row>
    <row r="5" spans="1:11" ht="30.75" thickBot="1" x14ac:dyDescent="0.3">
      <c r="A5" s="1"/>
      <c r="B5" s="27" t="s">
        <v>10</v>
      </c>
      <c r="C5" s="20"/>
      <c r="D5" s="21" t="s">
        <v>27</v>
      </c>
      <c r="E5" s="28">
        <v>200</v>
      </c>
      <c r="F5" s="29">
        <v>15.84</v>
      </c>
      <c r="G5" s="41">
        <v>632</v>
      </c>
      <c r="H5" s="29">
        <f>4.6*F5/20</f>
        <v>3.6431999999999993</v>
      </c>
      <c r="I5" s="30">
        <f>0.24*F5/20</f>
        <v>0.19007999999999997</v>
      </c>
      <c r="J5" s="29">
        <f>10.66*F5/20</f>
        <v>8.4427199999999996</v>
      </c>
      <c r="K5" s="42"/>
    </row>
    <row r="6" spans="1:11" ht="15.75" thickBot="1" x14ac:dyDescent="0.3">
      <c r="A6" s="1"/>
      <c r="B6" s="31" t="s">
        <v>11</v>
      </c>
      <c r="C6" s="20"/>
      <c r="D6" s="21" t="s">
        <v>28</v>
      </c>
      <c r="E6" s="28" t="s">
        <v>30</v>
      </c>
      <c r="F6" s="29">
        <v>2.48</v>
      </c>
      <c r="G6" s="29">
        <v>62.46</v>
      </c>
      <c r="H6" s="29">
        <v>0.26</v>
      </c>
      <c r="I6" s="29">
        <v>0.06</v>
      </c>
      <c r="J6" s="29">
        <v>15.22</v>
      </c>
      <c r="K6" s="42"/>
    </row>
    <row r="7" spans="1:11" ht="15.75" thickBot="1" x14ac:dyDescent="0.3">
      <c r="A7" s="1"/>
      <c r="B7" s="18" t="s">
        <v>18</v>
      </c>
      <c r="C7" s="20"/>
      <c r="D7" s="21" t="s">
        <v>29</v>
      </c>
      <c r="E7" s="28">
        <v>120</v>
      </c>
      <c r="F7" s="29">
        <v>10.210000000000001</v>
      </c>
      <c r="G7" s="41">
        <v>37.799999999999997</v>
      </c>
      <c r="H7" s="32">
        <v>0.9</v>
      </c>
      <c r="I7" s="33">
        <v>0.2</v>
      </c>
      <c r="J7" s="34">
        <v>8.1</v>
      </c>
      <c r="K7" s="42"/>
    </row>
    <row r="8" spans="1:11" ht="15.75" thickBot="1" x14ac:dyDescent="0.3">
      <c r="A8" s="2"/>
      <c r="B8" s="18"/>
      <c r="C8" s="22"/>
      <c r="D8" s="22"/>
      <c r="E8" s="43"/>
      <c r="F8" s="41"/>
      <c r="G8" s="44"/>
      <c r="H8" s="41"/>
      <c r="I8" s="41"/>
      <c r="J8" s="45"/>
      <c r="K8" s="42"/>
    </row>
    <row r="9" spans="1:11" ht="15.75" thickBot="1" x14ac:dyDescent="0.3">
      <c r="A9" s="40" t="s">
        <v>37</v>
      </c>
      <c r="B9" s="27"/>
      <c r="C9" s="18"/>
      <c r="D9" s="19"/>
      <c r="E9" s="28"/>
      <c r="F9" s="29"/>
      <c r="G9" s="41"/>
      <c r="H9" s="29"/>
      <c r="I9" s="29"/>
      <c r="J9" s="29"/>
      <c r="K9" s="42"/>
    </row>
    <row r="10" spans="1:11" ht="15.75" thickBot="1" x14ac:dyDescent="0.3">
      <c r="A10" s="1"/>
      <c r="B10" s="31"/>
      <c r="C10" s="20"/>
      <c r="D10" s="21"/>
      <c r="E10" s="28"/>
      <c r="F10" s="29"/>
      <c r="G10" s="29"/>
      <c r="H10" s="29"/>
      <c r="I10" s="29"/>
      <c r="J10" s="29"/>
      <c r="K10" s="42"/>
    </row>
    <row r="11" spans="1:11" ht="15.75" thickBot="1" x14ac:dyDescent="0.3">
      <c r="A11" s="2"/>
      <c r="B11" s="18"/>
      <c r="C11" s="20"/>
      <c r="D11" s="21"/>
      <c r="E11" s="28"/>
      <c r="F11" s="29"/>
      <c r="G11" s="41"/>
      <c r="H11" s="32"/>
      <c r="I11" s="33"/>
      <c r="J11" s="34"/>
      <c r="K11" s="42"/>
    </row>
    <row r="12" spans="1:11" ht="15.75" thickBot="1" x14ac:dyDescent="0.3">
      <c r="A12" s="1" t="s">
        <v>12</v>
      </c>
      <c r="B12" s="35" t="s">
        <v>13</v>
      </c>
      <c r="C12" s="36">
        <v>52</v>
      </c>
      <c r="D12" s="23" t="s">
        <v>32</v>
      </c>
      <c r="E12" s="28">
        <v>50</v>
      </c>
      <c r="F12" s="29">
        <v>4.0199999999999996</v>
      </c>
      <c r="G12" s="41">
        <v>42.84</v>
      </c>
      <c r="H12" s="29">
        <f>0.86*F12/60</f>
        <v>5.7619999999999991E-2</v>
      </c>
      <c r="I12" s="29">
        <f>3.05*F12/60</f>
        <v>0.20434999999999995</v>
      </c>
      <c r="J12" s="29">
        <f>5.13*F12/60</f>
        <v>0.34370999999999996</v>
      </c>
      <c r="K12" s="42"/>
    </row>
    <row r="13" spans="1:11" ht="15.75" thickBot="1" x14ac:dyDescent="0.3">
      <c r="A13" s="1"/>
      <c r="B13" s="31" t="s">
        <v>14</v>
      </c>
      <c r="C13" s="37">
        <v>106</v>
      </c>
      <c r="D13" s="21" t="s">
        <v>33</v>
      </c>
      <c r="E13" s="30">
        <v>250</v>
      </c>
      <c r="F13" s="29">
        <v>14.2</v>
      </c>
      <c r="G13" s="41">
        <v>329</v>
      </c>
      <c r="H13" s="29">
        <v>14.5</v>
      </c>
      <c r="I13" s="29">
        <v>15.4</v>
      </c>
      <c r="J13" s="29">
        <v>33.1</v>
      </c>
      <c r="K13" s="42"/>
    </row>
    <row r="14" spans="1:11" ht="15.75" thickBot="1" x14ac:dyDescent="0.3">
      <c r="A14" s="1"/>
      <c r="B14" s="31" t="s">
        <v>15</v>
      </c>
      <c r="C14" s="37">
        <v>295</v>
      </c>
      <c r="D14" s="46" t="s">
        <v>38</v>
      </c>
      <c r="E14" s="30">
        <v>120</v>
      </c>
      <c r="F14" s="29">
        <v>29.35</v>
      </c>
      <c r="G14" s="41">
        <v>184.5</v>
      </c>
      <c r="H14" s="29">
        <f>15.24*F14/100</f>
        <v>4.4729400000000004</v>
      </c>
      <c r="I14" s="38">
        <f>5.8*F14/100</f>
        <v>1.7022999999999999</v>
      </c>
      <c r="J14" s="38">
        <f>10.16*F14/100</f>
        <v>2.9819600000000004</v>
      </c>
      <c r="K14" s="42"/>
    </row>
    <row r="15" spans="1:11" ht="15.75" thickBot="1" x14ac:dyDescent="0.3">
      <c r="A15" s="1"/>
      <c r="B15" s="31" t="s">
        <v>16</v>
      </c>
      <c r="C15" s="37">
        <v>139</v>
      </c>
      <c r="D15" s="21" t="s">
        <v>34</v>
      </c>
      <c r="E15" s="28">
        <v>200</v>
      </c>
      <c r="F15" s="29">
        <v>10.61</v>
      </c>
      <c r="G15" s="41">
        <v>130.35</v>
      </c>
      <c r="H15" s="29">
        <f>2.77*F15/150</f>
        <v>0.19593133333333332</v>
      </c>
      <c r="I15" s="29">
        <f>4.84*F15/150</f>
        <v>0.34234933333333328</v>
      </c>
      <c r="J15" s="29">
        <f>10.78*F15/150</f>
        <v>0.76250533333333326</v>
      </c>
      <c r="K15" s="42"/>
    </row>
    <row r="16" spans="1:11" ht="15.75" thickBot="1" x14ac:dyDescent="0.3">
      <c r="A16" s="1"/>
      <c r="B16" s="31" t="s">
        <v>17</v>
      </c>
      <c r="C16" s="37">
        <v>345</v>
      </c>
      <c r="D16" s="21" t="s">
        <v>35</v>
      </c>
      <c r="E16" s="28">
        <v>200</v>
      </c>
      <c r="F16" s="29">
        <v>4</v>
      </c>
      <c r="G16" s="41">
        <v>83.34</v>
      </c>
      <c r="H16" s="29">
        <v>0.06</v>
      </c>
      <c r="I16" s="30">
        <v>0.02</v>
      </c>
      <c r="J16" s="29">
        <v>20.73</v>
      </c>
      <c r="K16" s="42"/>
    </row>
    <row r="17" spans="1:11" ht="15.75" thickBot="1" x14ac:dyDescent="0.3">
      <c r="A17" s="1"/>
      <c r="B17" s="31" t="s">
        <v>21</v>
      </c>
      <c r="C17" s="39" t="s">
        <v>31</v>
      </c>
      <c r="D17" s="21" t="s">
        <v>24</v>
      </c>
      <c r="E17" s="28">
        <v>60</v>
      </c>
      <c r="F17" s="29">
        <v>2.82</v>
      </c>
      <c r="G17" s="41">
        <v>104.4</v>
      </c>
      <c r="H17" s="29">
        <f>2.64*F17/40</f>
        <v>0.18612000000000001</v>
      </c>
      <c r="I17" s="29">
        <f>0.48*F17/40</f>
        <v>3.3839999999999995E-2</v>
      </c>
      <c r="J17" s="29">
        <f>13.68*F17/40</f>
        <v>0.96443999999999996</v>
      </c>
      <c r="K17" s="42"/>
    </row>
    <row r="18" spans="1:11" x14ac:dyDescent="0.25">
      <c r="A18" s="1"/>
      <c r="B18" s="31" t="s">
        <v>19</v>
      </c>
      <c r="C18" s="20"/>
      <c r="D18" s="21"/>
      <c r="E18" s="24"/>
      <c r="F18" s="25"/>
      <c r="G18" s="24"/>
      <c r="H18" s="24"/>
      <c r="I18" s="24"/>
      <c r="J18" s="26"/>
    </row>
    <row r="19" spans="1:11" x14ac:dyDescent="0.25">
      <c r="A19" s="1"/>
      <c r="B19" s="12"/>
      <c r="C19" s="12"/>
      <c r="D19" s="13"/>
      <c r="E19" s="15"/>
      <c r="F19" s="16"/>
      <c r="G19" s="15"/>
      <c r="H19" s="15"/>
      <c r="I19" s="15"/>
      <c r="J19" s="17"/>
    </row>
    <row r="20" spans="1:11" ht="15.75" thickBot="1" x14ac:dyDescent="0.3">
      <c r="A20" s="2"/>
      <c r="B20" s="3"/>
      <c r="C20" s="3"/>
      <c r="D20" s="14"/>
      <c r="E20" s="7"/>
      <c r="F20" s="11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2022-04-05T11:14:55Z</dcterms:modified>
</cp:coreProperties>
</file>